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4940" windowHeight="7875"/>
  </bookViews>
  <sheets>
    <sheet name="Sample 401 K and Profit Sharing" sheetId="10" r:id="rId1"/>
  </sheets>
  <calcPr calcId="125725"/>
</workbook>
</file>

<file path=xl/calcChain.xml><?xml version="1.0" encoding="utf-8"?>
<calcChain xmlns="http://schemas.openxmlformats.org/spreadsheetml/2006/main">
  <c r="E19" i="10"/>
  <c r="E11"/>
  <c r="C19"/>
  <c r="C11"/>
  <c r="D19"/>
  <c r="D11"/>
  <c r="F19"/>
  <c r="F11"/>
  <c r="G19"/>
  <c r="G4"/>
  <c r="G5"/>
  <c r="G6"/>
  <c r="G7"/>
  <c r="G8"/>
  <c r="G9"/>
  <c r="G10"/>
  <c r="G13"/>
  <c r="G14"/>
  <c r="G15"/>
  <c r="G16"/>
  <c r="G17"/>
  <c r="G18"/>
  <c r="G3"/>
</calcChain>
</file>

<file path=xl/sharedStrings.xml><?xml version="1.0" encoding="utf-8"?>
<sst xmlns="http://schemas.openxmlformats.org/spreadsheetml/2006/main" count="36" uniqueCount="22">
  <si>
    <t>401k</t>
  </si>
  <si>
    <t>Annual</t>
  </si>
  <si>
    <t>Profit Sharing</t>
  </si>
  <si>
    <t>Safe Harbor</t>
  </si>
  <si>
    <t>Provider 1</t>
  </si>
  <si>
    <t>Provider 2</t>
  </si>
  <si>
    <t>Provider 3</t>
  </si>
  <si>
    <t>Provider 4</t>
  </si>
  <si>
    <t>Provider 5</t>
  </si>
  <si>
    <t>Provider 6</t>
  </si>
  <si>
    <t>Provider 7</t>
  </si>
  <si>
    <t>Provider 8</t>
  </si>
  <si>
    <t>Provider 9</t>
  </si>
  <si>
    <t>Provider 10</t>
  </si>
  <si>
    <t>Provider 11</t>
  </si>
  <si>
    <t xml:space="preserve">Total </t>
  </si>
  <si>
    <t>Office 1</t>
  </si>
  <si>
    <t>Office 2</t>
  </si>
  <si>
    <t>Office 3</t>
  </si>
  <si>
    <t>Status</t>
  </si>
  <si>
    <t>Employee</t>
  </si>
  <si>
    <t>Partner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</si>
</sst>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43" fontId="0" fillId="0" borderId="0" xfId="0" applyNumberFormat="1"/>
    <xf numFmtId="43" fontId="0" fillId="0" borderId="1" xfId="0" applyNumberFormat="1" applyBorder="1"/>
    <xf numFmtId="4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3" fontId="1" fillId="2" borderId="1" xfId="0" applyNumberFormat="1" applyFont="1" applyFill="1" applyBorder="1" applyAlignment="1">
      <alignment horizontal="center"/>
    </xf>
    <xf numFmtId="0" fontId="0" fillId="0" borderId="1" xfId="0" applyNumberFormat="1" applyBorder="1"/>
    <xf numFmtId="43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43" fontId="1" fillId="0" borderId="3" xfId="0" applyNumberFormat="1" applyFont="1" applyBorder="1" applyAlignment="1">
      <alignment horizontal="center"/>
    </xf>
    <xf numFmtId="43" fontId="0" fillId="0" borderId="3" xfId="0" applyNumberFormat="1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5" xfId="0" applyNumberFormat="1" applyBorder="1"/>
    <xf numFmtId="43" fontId="0" fillId="0" borderId="6" xfId="0" applyNumberFormat="1" applyBorder="1"/>
    <xf numFmtId="0" fontId="0" fillId="0" borderId="7" xfId="0" applyBorder="1"/>
    <xf numFmtId="0" fontId="0" fillId="0" borderId="8" xfId="0" applyBorder="1"/>
    <xf numFmtId="43" fontId="0" fillId="0" borderId="8" xfId="0" applyNumberFormat="1" applyBorder="1"/>
    <xf numFmtId="43" fontId="0" fillId="2" borderId="8" xfId="0" applyNumberFormat="1" applyFill="1" applyBorder="1"/>
    <xf numFmtId="43" fontId="0" fillId="0" borderId="9" xfId="0" applyNumberFormat="1" applyBorder="1"/>
    <xf numFmtId="0" fontId="0" fillId="3" borderId="5" xfId="0" applyNumberFormat="1" applyFill="1" applyBorder="1"/>
    <xf numFmtId="0" fontId="0" fillId="3" borderId="1" xfId="0" applyNumberFormat="1" applyFill="1" applyBorder="1"/>
    <xf numFmtId="43" fontId="0" fillId="3" borderId="1" xfId="0" applyNumberFormat="1" applyFill="1" applyBorder="1"/>
    <xf numFmtId="43" fontId="1" fillId="0" borderId="1" xfId="0" applyNumberFormat="1" applyFont="1" applyBorder="1"/>
    <xf numFmtId="43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tabSelected="1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D22" sqref="D22"/>
    </sheetView>
  </sheetViews>
  <sheetFormatPr defaultRowHeight="15"/>
  <cols>
    <col min="1" max="1" width="11" bestFit="1" customWidth="1"/>
    <col min="2" max="2" width="10.140625" bestFit="1" customWidth="1"/>
    <col min="3" max="3" width="11.5703125" style="2" bestFit="1" customWidth="1"/>
    <col min="4" max="4" width="12.7109375" style="2" bestFit="1" customWidth="1"/>
    <col min="5" max="5" width="12.7109375" style="2" customWidth="1"/>
    <col min="6" max="6" width="14.5703125" style="2" bestFit="1" customWidth="1"/>
    <col min="7" max="7" width="18.7109375" style="2" bestFit="1" customWidth="1"/>
    <col min="8" max="8" width="11.5703125" bestFit="1" customWidth="1"/>
  </cols>
  <sheetData>
    <row r="1" spans="1:8" s="1" customFormat="1">
      <c r="A1" s="9"/>
      <c r="B1" s="10"/>
      <c r="C1" s="11" t="s">
        <v>1</v>
      </c>
      <c r="D1" s="11" t="s">
        <v>1</v>
      </c>
      <c r="E1" s="11"/>
      <c r="F1" s="11" t="s">
        <v>1</v>
      </c>
      <c r="G1" s="12"/>
      <c r="H1" s="13"/>
    </row>
    <row r="2" spans="1:8" ht="12.75" customHeight="1">
      <c r="A2" s="14"/>
      <c r="B2" s="5" t="s">
        <v>19</v>
      </c>
      <c r="C2" s="4" t="s">
        <v>0</v>
      </c>
      <c r="D2" s="4" t="s">
        <v>3</v>
      </c>
      <c r="E2" s="4"/>
      <c r="F2" s="4" t="s">
        <v>2</v>
      </c>
      <c r="G2" s="6" t="s">
        <v>15</v>
      </c>
      <c r="H2" s="15"/>
    </row>
    <row r="3" spans="1:8" ht="12.75" customHeight="1">
      <c r="A3" s="16" t="s">
        <v>16</v>
      </c>
      <c r="B3" s="7" t="s">
        <v>20</v>
      </c>
      <c r="C3" s="3">
        <v>819</v>
      </c>
      <c r="D3" s="3">
        <v>961.62</v>
      </c>
      <c r="E3" s="3"/>
      <c r="F3" s="3">
        <v>2259.81</v>
      </c>
      <c r="G3" s="8">
        <f>C3+F3</f>
        <v>3078.81</v>
      </c>
      <c r="H3" s="17"/>
    </row>
    <row r="4" spans="1:8" ht="12.75" customHeight="1">
      <c r="A4" s="16" t="s">
        <v>17</v>
      </c>
      <c r="B4" s="7" t="s">
        <v>20</v>
      </c>
      <c r="C4" s="3">
        <v>2400</v>
      </c>
      <c r="D4" s="3">
        <v>505.47</v>
      </c>
      <c r="E4" s="3"/>
      <c r="F4" s="3"/>
      <c r="G4" s="8">
        <f t="shared" ref="G4:G18" si="0">C4+F4</f>
        <v>2400</v>
      </c>
      <c r="H4" s="17"/>
    </row>
    <row r="5" spans="1:8" ht="12.75" customHeight="1">
      <c r="A5" s="16" t="s">
        <v>18</v>
      </c>
      <c r="B5" s="7" t="s">
        <v>20</v>
      </c>
      <c r="C5" s="3">
        <v>6145.84</v>
      </c>
      <c r="D5" s="3">
        <v>1884.81</v>
      </c>
      <c r="E5" s="3"/>
      <c r="F5" s="3"/>
      <c r="G5" s="8">
        <f t="shared" si="0"/>
        <v>6145.84</v>
      </c>
      <c r="H5" s="17"/>
    </row>
    <row r="6" spans="1:8" ht="12.75" customHeight="1">
      <c r="A6" s="16" t="s">
        <v>4</v>
      </c>
      <c r="B6" s="7" t="s">
        <v>20</v>
      </c>
      <c r="C6" s="3">
        <v>14375</v>
      </c>
      <c r="D6" s="3">
        <v>4644.75</v>
      </c>
      <c r="E6" s="3"/>
      <c r="F6" s="3">
        <v>13652.65</v>
      </c>
      <c r="G6" s="8">
        <f t="shared" si="0"/>
        <v>28027.65</v>
      </c>
      <c r="H6" s="17"/>
    </row>
    <row r="7" spans="1:8" ht="12.75" customHeight="1">
      <c r="A7" s="16" t="s">
        <v>5</v>
      </c>
      <c r="B7" s="7" t="s">
        <v>20</v>
      </c>
      <c r="C7" s="3">
        <v>15812.5</v>
      </c>
      <c r="D7" s="3">
        <v>4350</v>
      </c>
      <c r="E7" s="3"/>
      <c r="F7" s="3">
        <v>12399.98</v>
      </c>
      <c r="G7" s="8">
        <f t="shared" si="0"/>
        <v>28212.48</v>
      </c>
      <c r="H7" s="17"/>
    </row>
    <row r="8" spans="1:8" ht="12.75" customHeight="1">
      <c r="A8" s="16" t="s">
        <v>6</v>
      </c>
      <c r="B8" s="7" t="s">
        <v>20</v>
      </c>
      <c r="C8" s="3">
        <v>16500</v>
      </c>
      <c r="D8" s="3">
        <v>7350</v>
      </c>
      <c r="E8" s="3"/>
      <c r="F8" s="3">
        <v>25150</v>
      </c>
      <c r="G8" s="8">
        <f t="shared" si="0"/>
        <v>41650</v>
      </c>
      <c r="H8" s="17"/>
    </row>
    <row r="9" spans="1:8" ht="12.75" customHeight="1">
      <c r="A9" s="16" t="s">
        <v>7</v>
      </c>
      <c r="B9" s="7" t="s">
        <v>20</v>
      </c>
      <c r="C9" s="3">
        <v>16500</v>
      </c>
      <c r="D9" s="3">
        <v>5370.31</v>
      </c>
      <c r="E9" s="3"/>
      <c r="F9" s="3">
        <v>16736.310000000001</v>
      </c>
      <c r="G9" s="8">
        <f t="shared" si="0"/>
        <v>33236.31</v>
      </c>
      <c r="H9" s="17"/>
    </row>
    <row r="10" spans="1:8" ht="12.75" customHeight="1">
      <c r="A10" s="16" t="s">
        <v>8</v>
      </c>
      <c r="B10" s="7" t="s">
        <v>20</v>
      </c>
      <c r="C10" s="3">
        <v>16500</v>
      </c>
      <c r="D10" s="3">
        <v>7350</v>
      </c>
      <c r="E10" s="3"/>
      <c r="F10" s="3">
        <v>25150</v>
      </c>
      <c r="G10" s="8">
        <f t="shared" si="0"/>
        <v>41650</v>
      </c>
      <c r="H10" s="17"/>
    </row>
    <row r="11" spans="1:8" s="1" customFormat="1" ht="12.75" customHeight="1">
      <c r="A11" s="16"/>
      <c r="B11" s="7"/>
      <c r="C11" s="26">
        <f>SUM(C3:C10)</f>
        <v>89052.34</v>
      </c>
      <c r="D11" s="26">
        <f>SUM(D3:D10)</f>
        <v>32416.960000000003</v>
      </c>
      <c r="E11" s="3">
        <f>C11-D11</f>
        <v>56635.37999999999</v>
      </c>
      <c r="F11" s="26">
        <f>SUM(F3:F10)</f>
        <v>95348.75</v>
      </c>
      <c r="G11" s="8"/>
      <c r="H11" s="17"/>
    </row>
    <row r="12" spans="1:8" s="1" customFormat="1" ht="12.75" customHeight="1">
      <c r="A12" s="16"/>
      <c r="B12" s="7"/>
      <c r="C12" s="3"/>
      <c r="D12" s="3"/>
      <c r="E12" s="3"/>
      <c r="F12" s="3"/>
      <c r="G12" s="8"/>
      <c r="H12" s="17"/>
    </row>
    <row r="13" spans="1:8" ht="12.75" customHeight="1">
      <c r="A13" s="23" t="s">
        <v>9</v>
      </c>
      <c r="B13" s="24" t="s">
        <v>21</v>
      </c>
      <c r="C13" s="25">
        <v>16500</v>
      </c>
      <c r="D13" s="25">
        <v>7350</v>
      </c>
      <c r="E13" s="25"/>
      <c r="F13" s="25">
        <v>25150</v>
      </c>
      <c r="G13" s="8">
        <f t="shared" si="0"/>
        <v>41650</v>
      </c>
      <c r="H13" s="17"/>
    </row>
    <row r="14" spans="1:8" ht="12.75" customHeight="1">
      <c r="A14" s="23" t="s">
        <v>10</v>
      </c>
      <c r="B14" s="24" t="s">
        <v>21</v>
      </c>
      <c r="C14" s="25">
        <v>16500</v>
      </c>
      <c r="D14" s="25">
        <v>7350</v>
      </c>
      <c r="E14" s="25"/>
      <c r="F14" s="25">
        <v>25150</v>
      </c>
      <c r="G14" s="8">
        <f t="shared" si="0"/>
        <v>41650</v>
      </c>
      <c r="H14" s="17"/>
    </row>
    <row r="15" spans="1:8" ht="12.75" customHeight="1">
      <c r="A15" s="23" t="s">
        <v>11</v>
      </c>
      <c r="B15" s="24" t="s">
        <v>21</v>
      </c>
      <c r="C15" s="25">
        <v>16500</v>
      </c>
      <c r="D15" s="25">
        <v>7350</v>
      </c>
      <c r="E15" s="25"/>
      <c r="F15" s="25">
        <v>25150</v>
      </c>
      <c r="G15" s="8">
        <f t="shared" si="0"/>
        <v>41650</v>
      </c>
      <c r="H15" s="17"/>
    </row>
    <row r="16" spans="1:8" ht="12.75" customHeight="1">
      <c r="A16" s="23" t="s">
        <v>12</v>
      </c>
      <c r="B16" s="24" t="s">
        <v>21</v>
      </c>
      <c r="C16" s="25">
        <v>16500</v>
      </c>
      <c r="D16" s="25">
        <v>7350</v>
      </c>
      <c r="E16" s="25"/>
      <c r="F16" s="25">
        <v>25150</v>
      </c>
      <c r="G16" s="8">
        <f t="shared" si="0"/>
        <v>41650</v>
      </c>
      <c r="H16" s="17"/>
    </row>
    <row r="17" spans="1:8" ht="12.75" customHeight="1">
      <c r="A17" s="23" t="s">
        <v>13</v>
      </c>
      <c r="B17" s="24" t="s">
        <v>21</v>
      </c>
      <c r="C17" s="25">
        <v>16500</v>
      </c>
      <c r="D17" s="25">
        <v>7350</v>
      </c>
      <c r="E17" s="25"/>
      <c r="F17" s="25">
        <v>25150</v>
      </c>
      <c r="G17" s="8">
        <f t="shared" si="0"/>
        <v>41650</v>
      </c>
      <c r="H17" s="17"/>
    </row>
    <row r="18" spans="1:8" ht="12.75" customHeight="1">
      <c r="A18" s="23" t="s">
        <v>14</v>
      </c>
      <c r="B18" s="24" t="s">
        <v>21</v>
      </c>
      <c r="C18" s="25">
        <v>16500</v>
      </c>
      <c r="D18" s="25">
        <v>7350</v>
      </c>
      <c r="E18" s="25"/>
      <c r="F18" s="25">
        <v>25150</v>
      </c>
      <c r="G18" s="8">
        <f t="shared" si="0"/>
        <v>41650</v>
      </c>
      <c r="H18" s="17"/>
    </row>
    <row r="19" spans="1:8" ht="15.75" thickBot="1">
      <c r="A19" s="18"/>
      <c r="B19" s="19"/>
      <c r="C19" s="27">
        <f>SUM(C13:C18)</f>
        <v>99000</v>
      </c>
      <c r="D19" s="27">
        <f>SUM(D13:D18)</f>
        <v>44100</v>
      </c>
      <c r="E19" s="20">
        <f>C19-D19</f>
        <v>54900</v>
      </c>
      <c r="F19" s="27">
        <f>SUM(F13:F18)</f>
        <v>150900</v>
      </c>
      <c r="G19" s="21">
        <f>SUM(G3:G18)</f>
        <v>434301.08999999997</v>
      </c>
      <c r="H19" s="22"/>
    </row>
  </sheetData>
  <sortState ref="A3:H27">
    <sortCondition ref="C3:C27"/>
  </sortState>
  <pageMargins left="0.7" right="0.7" top="0.75" bottom="0.75" header="0.3" footer="0.3"/>
  <pageSetup scale="6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C967174E32489E34EA0E7FC6A793" ma:contentTypeVersion="0" ma:contentTypeDescription="Create a new document." ma:contentTypeScope="" ma:versionID="d97de2905d4a50eb367db84ebc9af05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E38B4-FFF5-46A0-ADB3-FC4682E8C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280476A-7217-43C1-9BDD-36824CACFAF2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8C03EA9-7CEE-48F8-83BE-E2F73A5678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401 K and Profit Sharing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JCF</dc:creator>
  <cp:lastModifiedBy>Kemal</cp:lastModifiedBy>
  <cp:lastPrinted>2010-02-19T15:25:33Z</cp:lastPrinted>
  <dcterms:created xsi:type="dcterms:W3CDTF">2010-02-19T14:15:53Z</dcterms:created>
  <dcterms:modified xsi:type="dcterms:W3CDTF">2012-01-18T22:28:26Z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0x010100DEE5C967174E32489E34EA0E7FC6A793</vt:lpwstr>
  </property>
</Properties>
</file>